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Begrenset\Investor Relations\Analyser\2024 Analyser\Q324 Konsensus\Til publisering\"/>
    </mc:Choice>
  </mc:AlternateContent>
  <xr:revisionPtr revIDLastSave="0" documentId="13_ncr:1_{C10EDF83-F9A8-4655-8B68-30C4FE35E647}" xr6:coauthVersionLast="47" xr6:coauthVersionMax="47" xr10:uidLastSave="{00000000-0000-0000-0000-000000000000}"/>
  <bookViews>
    <workbookView xWindow="-50040" yWindow="1440" windowWidth="29985" windowHeight="20355" xr2:uid="{16CBFF72-4F9A-4F00-9BE5-23F5C68837EC}"/>
  </bookViews>
  <sheets>
    <sheet name="Consensus eksternt bruk" sheetId="1" r:id="rId1"/>
  </sheets>
  <definedNames>
    <definedName name="DB">"WIREUK"</definedName>
    <definedName name="HSBC" hidden="1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  <definedName name="TRNR_cbee070172734ff2ac6f36ae9cf922e0_2_1" hidden="1">#REF!</definedName>
    <definedName name="UBS" hidden="1">#REF!</definedName>
    <definedName name="x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5" i="1" s="1"/>
  <c r="E7" i="1"/>
  <c r="E5" i="1" s="1"/>
  <c r="D7" i="1"/>
  <c r="L5" i="1"/>
  <c r="J5" i="1"/>
  <c r="H5" i="1"/>
  <c r="D5" i="1"/>
  <c r="C5" i="1"/>
</calcChain>
</file>

<file path=xl/sharedStrings.xml><?xml version="1.0" encoding="utf-8"?>
<sst xmlns="http://schemas.openxmlformats.org/spreadsheetml/2006/main" count="43" uniqueCount="40">
  <si>
    <t>Gjensidige Forsikring ASA</t>
  </si>
  <si>
    <t>Est</t>
  </si>
  <si>
    <t>CONSENSUS ESTIMATES*</t>
  </si>
  <si>
    <t>AVERAGE</t>
  </si>
  <si>
    <t>MEDIAN</t>
  </si>
  <si>
    <t>HIGH</t>
  </si>
  <si>
    <t>LOW</t>
  </si>
  <si>
    <t>Q3_2024</t>
  </si>
  <si>
    <t>NOK million</t>
  </si>
  <si>
    <t>Insurance service result Private</t>
  </si>
  <si>
    <t>Insurance service result Commercial</t>
  </si>
  <si>
    <t>Insurance service result Sweden</t>
  </si>
  <si>
    <t>Insurance service result Baltics</t>
  </si>
  <si>
    <t>Insurance service result Corporate Center</t>
  </si>
  <si>
    <t>Insurance service result general insurance</t>
  </si>
  <si>
    <t>Profit/loss before tax expense Pension</t>
  </si>
  <si>
    <t>Financial result from the investment portfolio</t>
  </si>
  <si>
    <t>Insurance/reinsurance finance income or expenses - unwinding general insurance</t>
  </si>
  <si>
    <t>Insurance/reinsurance finance income or expenses - change in financial assumptions general insurance</t>
  </si>
  <si>
    <t>Other items</t>
  </si>
  <si>
    <t>Profit or loss before tax expense</t>
  </si>
  <si>
    <t>Tax expense (continuing operations)</t>
  </si>
  <si>
    <t>Profit/(loss) from continued operations</t>
  </si>
  <si>
    <t>Profit/(loss) from discontinued operations</t>
  </si>
  <si>
    <t>Key figures</t>
  </si>
  <si>
    <t>Solvency ratio (approved partial internal model)</t>
  </si>
  <si>
    <t>Insurance revenue from general insurance, NOK million</t>
  </si>
  <si>
    <t>Large losses, net of reinsurance, NOK million</t>
  </si>
  <si>
    <t>Run-off gains/losses, net of reinsurance, NOK million</t>
  </si>
  <si>
    <t>Change in risk adjustment, net of reinsurance, NOK million</t>
  </si>
  <si>
    <t>Discounting effect, NOK million</t>
  </si>
  <si>
    <t>Net Reinsurance ratio</t>
  </si>
  <si>
    <t>Loss ratio, net of reinsurance</t>
  </si>
  <si>
    <t>Cost ratio</t>
  </si>
  <si>
    <t xml:space="preserve">Combined ratio </t>
  </si>
  <si>
    <t>Underlying frequency loss ratio</t>
  </si>
  <si>
    <t xml:space="preserve">Dividend pr share NOK based on annual result (regular) </t>
  </si>
  <si>
    <t xml:space="preserve">Dividend pr share NOK from excess capital distribution (special) </t>
  </si>
  <si>
    <t xml:space="preserve">* The consensus estimates represent the average of individual estimates collected from external independent analysts. 
Gjensidige cannot vouch for the content of the estimates. 
</t>
  </si>
  <si>
    <t>Participating analysts: ABGSC, BNPP, Danske Bank, DNB, Mediobanca, SEB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</si>
</sst>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_ ;_ * \-#,##0_ ;_ * &quot;-&quot;??_ ;_ @_ "/>
    <numFmt numFmtId="165" formatCode="_(* #,##0.00_);_(* \(#,##0.00\);_(* &quot;-&quot;??_);_(@_)"/>
    <numFmt numFmtId="166" formatCode="_(* #,##0_);_(* \(#,##0\);_(* &quot;-&quot;??_);_(@_)"/>
    <numFmt numFmtId="167" formatCode="0.0\ %"/>
    <numFmt numFmtId="168" formatCode="_ * #,##0.00_ ;_ * \-#,##0.00_ ;_ * &quot;-&quot;??_ ;_ @_ "/>
    <numFmt numFmtId="169" formatCode="0.0%"/>
    <numFmt numFmtId="170" formatCode="_ * #.0.;_ * \-#.0.;_ * &quot;-&quot;??_ ;_ @_ⴆ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7">
    <xf numFmtId="0" fontId="0" fillId="0" borderId="0" xfId="0"/>
    <xf numFmtId="0" fontId="0" fillId="2" borderId="1" xfId="0" applyFill="1" applyBorder="1"/>
    <xf numFmtId="0" fontId="0" fillId="2" borderId="0" xfId="0" applyFill="1"/>
    <xf numFmtId="0" fontId="5" fillId="2" borderId="2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7" fillId="2" borderId="3" xfId="0" applyFont="1" applyFill="1" applyBorder="1"/>
    <xf numFmtId="0" fontId="6" fillId="2" borderId="4" xfId="0" applyFont="1" applyFill="1" applyBorder="1"/>
    <xf numFmtId="0" fontId="5" fillId="2" borderId="5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6" xfId="0" applyFont="1" applyFill="1" applyBorder="1"/>
    <xf numFmtId="0" fontId="5" fillId="2" borderId="6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1" fontId="5" fillId="2" borderId="7" xfId="0" applyNumberFormat="1" applyFont="1" applyFill="1" applyBorder="1" applyAlignment="1">
      <alignment horizontal="right"/>
    </xf>
    <xf numFmtId="1" fontId="5" fillId="2" borderId="7" xfId="0" applyNumberFormat="1" applyFont="1" applyFill="1" applyBorder="1" applyAlignment="1">
      <alignment horizontal="right" wrapText="1"/>
    </xf>
    <xf numFmtId="1" fontId="5" fillId="2" borderId="8" xfId="0" applyNumberFormat="1" applyFont="1" applyFill="1" applyBorder="1" applyAlignment="1">
      <alignment horizontal="right" wrapText="1"/>
    </xf>
    <xf numFmtId="0" fontId="4" fillId="2" borderId="0" xfId="0" applyFont="1" applyFill="1"/>
    <xf numFmtId="0" fontId="5" fillId="2" borderId="9" xfId="0" applyFont="1" applyFill="1" applyBorder="1"/>
    <xf numFmtId="0" fontId="5" fillId="2" borderId="3" xfId="0" applyFont="1" applyFill="1" applyBorder="1"/>
    <xf numFmtId="0" fontId="5" fillId="2" borderId="10" xfId="0" applyFont="1" applyFill="1" applyBorder="1"/>
    <xf numFmtId="0" fontId="5" fillId="2" borderId="4" xfId="0" applyFont="1" applyFill="1" applyBorder="1"/>
    <xf numFmtId="0" fontId="9" fillId="3" borderId="11" xfId="1" applyFill="1" applyBorder="1" applyAlignment="1">
      <alignment vertical="center"/>
    </xf>
    <xf numFmtId="164" fontId="8" fillId="3" borderId="12" xfId="0" applyNumberFormat="1" applyFont="1" applyFill="1" applyBorder="1"/>
    <xf numFmtId="164" fontId="8" fillId="3" borderId="13" xfId="0" applyNumberFormat="1" applyFont="1" applyFill="1" applyBorder="1"/>
    <xf numFmtId="1" fontId="8" fillId="3" borderId="13" xfId="2" applyNumberFormat="1" applyFont="1" applyFill="1" applyBorder="1"/>
    <xf numFmtId="1" fontId="8" fillId="3" borderId="14" xfId="2" applyNumberFormat="1" applyFont="1" applyFill="1" applyBorder="1"/>
    <xf numFmtId="164" fontId="0" fillId="2" borderId="0" xfId="0" applyNumberFormat="1" applyFill="1"/>
    <xf numFmtId="164" fontId="8" fillId="3" borderId="1" xfId="0" applyNumberFormat="1" applyFont="1" applyFill="1" applyBorder="1"/>
    <xf numFmtId="1" fontId="8" fillId="3" borderId="1" xfId="2" applyNumberFormat="1" applyFont="1" applyFill="1" applyBorder="1"/>
    <xf numFmtId="0" fontId="10" fillId="3" borderId="11" xfId="1" applyFont="1" applyFill="1" applyBorder="1" applyAlignment="1">
      <alignment vertical="center"/>
    </xf>
    <xf numFmtId="164" fontId="5" fillId="3" borderId="12" xfId="0" applyNumberFormat="1" applyFont="1" applyFill="1" applyBorder="1"/>
    <xf numFmtId="164" fontId="5" fillId="3" borderId="13" xfId="0" applyNumberFormat="1" applyFont="1" applyFill="1" applyBorder="1"/>
    <xf numFmtId="1" fontId="5" fillId="3" borderId="13" xfId="2" applyNumberFormat="1" applyFont="1" applyFill="1" applyBorder="1"/>
    <xf numFmtId="1" fontId="5" fillId="3" borderId="14" xfId="2" applyNumberFormat="1" applyFont="1" applyFill="1" applyBorder="1"/>
    <xf numFmtId="0" fontId="11" fillId="2" borderId="0" xfId="0" applyFont="1" applyFill="1"/>
    <xf numFmtId="0" fontId="8" fillId="2" borderId="15" xfId="0" applyFont="1" applyFill="1" applyBorder="1"/>
    <xf numFmtId="164" fontId="5" fillId="2" borderId="13" xfId="0" applyNumberFormat="1" applyFont="1" applyFill="1" applyBorder="1"/>
    <xf numFmtId="164" fontId="5" fillId="2" borderId="15" xfId="0" applyNumberFormat="1" applyFont="1" applyFill="1" applyBorder="1"/>
    <xf numFmtId="164" fontId="5" fillId="2" borderId="16" xfId="0" applyNumberFormat="1" applyFont="1" applyFill="1" applyBorder="1"/>
    <xf numFmtId="0" fontId="5" fillId="2" borderId="15" xfId="0" applyFont="1" applyFill="1" applyBorder="1"/>
    <xf numFmtId="164" fontId="5" fillId="2" borderId="14" xfId="0" applyNumberFormat="1" applyFont="1" applyFill="1" applyBorder="1"/>
    <xf numFmtId="0" fontId="9" fillId="3" borderId="17" xfId="1" applyFill="1" applyBorder="1" applyAlignment="1">
      <alignment vertical="center"/>
    </xf>
    <xf numFmtId="9" fontId="8" fillId="3" borderId="13" xfId="2" applyFont="1" applyFill="1" applyBorder="1"/>
    <xf numFmtId="166" fontId="8" fillId="3" borderId="18" xfId="3" applyNumberFormat="1" applyFont="1" applyFill="1" applyBorder="1"/>
    <xf numFmtId="167" fontId="8" fillId="3" borderId="13" xfId="2" applyNumberFormat="1" applyFont="1" applyFill="1" applyBorder="1"/>
    <xf numFmtId="168" fontId="8" fillId="3" borderId="14" xfId="0" applyNumberFormat="1" applyFont="1" applyFill="1" applyBorder="1"/>
    <xf numFmtId="168" fontId="8" fillId="3" borderId="19" xfId="0" applyNumberFormat="1" applyFont="1" applyFill="1" applyBorder="1"/>
    <xf numFmtId="165" fontId="8" fillId="3" borderId="12" xfId="3" applyFont="1" applyFill="1" applyBorder="1"/>
    <xf numFmtId="0" fontId="9" fillId="3" borderId="20" xfId="1" applyFill="1" applyBorder="1" applyAlignment="1">
      <alignment vertical="center"/>
    </xf>
    <xf numFmtId="167" fontId="8" fillId="3" borderId="21" xfId="2" applyNumberFormat="1" applyFont="1" applyFill="1" applyBorder="1"/>
    <xf numFmtId="168" fontId="8" fillId="3" borderId="21" xfId="0" applyNumberFormat="1" applyFont="1" applyFill="1" applyBorder="1"/>
    <xf numFmtId="168" fontId="8" fillId="3" borderId="22" xfId="0" applyNumberFormat="1" applyFont="1" applyFill="1" applyBorder="1"/>
    <xf numFmtId="165" fontId="8" fillId="3" borderId="23" xfId="3" applyFont="1" applyFill="1" applyBorder="1"/>
    <xf numFmtId="1" fontId="8" fillId="3" borderId="21" xfId="2" applyNumberFormat="1" applyFont="1" applyFill="1" applyBorder="1"/>
    <xf numFmtId="169" fontId="0" fillId="2" borderId="4" xfId="2" applyNumberFormat="1" applyFont="1" applyFill="1" applyBorder="1"/>
    <xf numFmtId="167" fontId="0" fillId="2" borderId="0" xfId="2" applyNumberFormat="1" applyFont="1" applyFill="1" applyBorder="1"/>
    <xf numFmtId="0" fontId="11" fillId="2" borderId="5" xfId="0" applyFont="1" applyFill="1" applyBorder="1"/>
    <xf numFmtId="169" fontId="0" fillId="2" borderId="1" xfId="2" applyNumberFormat="1" applyFont="1" applyFill="1" applyBorder="1"/>
    <xf numFmtId="169" fontId="0" fillId="2" borderId="8" xfId="2" applyNumberFormat="1" applyFont="1" applyFill="1" applyBorder="1"/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/>
    <xf numFmtId="0" fontId="11" fillId="0" borderId="0" xfId="0" applyFont="1"/>
    <xf numFmtId="169" fontId="0" fillId="0" borderId="0" xfId="2" applyNumberFormat="1" applyFont="1" applyFill="1" applyBorder="1"/>
    <xf numFmtId="167" fontId="0" fillId="0" borderId="0" xfId="0" applyNumberFormat="1"/>
    <xf numFmtId="170" fontId="0" fillId="0" borderId="0" xfId="0" applyNumberFormat="1"/>
    <xf numFmtId="168" fontId="0" fillId="0" borderId="0" xfId="0" applyNumberFormat="1"/>
    <xf numFmtId="0" fontId="3" fillId="0" borderId="0" xfId="0" applyFont="1"/>
    <xf numFmtId="0" fontId="9" fillId="0" borderId="0" xfId="1"/>
    <xf numFmtId="166" fontId="9" fillId="0" borderId="0" xfId="1" applyNumberFormat="1"/>
    <xf numFmtId="167" fontId="9" fillId="0" borderId="0" xfId="2" applyNumberFormat="1" applyFont="1" applyFill="1" applyBorder="1" applyAlignment="1"/>
    <xf numFmtId="9" fontId="9" fillId="0" borderId="0" xfId="1" applyNumberFormat="1"/>
    <xf numFmtId="0" fontId="9" fillId="0" borderId="0" xfId="2" applyNumberFormat="1" applyFont="1" applyFill="1" applyBorder="1" applyAlignme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 wrapText="1"/>
    </xf>
    <xf numFmtId="0" fontId="9" fillId="0" borderId="0" xfId="1" applyAlignment="1">
      <alignment vertical="center"/>
    </xf>
    <xf numFmtId="166" fontId="8" fillId="0" borderId="0" xfId="3" applyNumberFormat="1" applyFont="1" applyFill="1" applyBorder="1"/>
    <xf numFmtId="164" fontId="8" fillId="0" borderId="0" xfId="0" applyNumberFormat="1" applyFont="1"/>
    <xf numFmtId="1" fontId="8" fillId="0" borderId="0" xfId="2" applyNumberFormat="1" applyFont="1" applyFill="1" applyBorder="1"/>
    <xf numFmtId="0" fontId="10" fillId="0" borderId="0" xfId="1" applyFont="1" applyAlignment="1">
      <alignment vertical="center"/>
    </xf>
    <xf numFmtId="166" fontId="5" fillId="0" borderId="0" xfId="3" applyNumberFormat="1" applyFont="1" applyFill="1" applyBorder="1"/>
    <xf numFmtId="164" fontId="5" fillId="0" borderId="0" xfId="0" applyNumberFormat="1" applyFont="1"/>
    <xf numFmtId="1" fontId="5" fillId="0" borderId="0" xfId="2" applyNumberFormat="1" applyFont="1" applyFill="1" applyBorder="1"/>
    <xf numFmtId="0" fontId="10" fillId="0" borderId="0" xfId="1" applyFont="1"/>
    <xf numFmtId="9" fontId="8" fillId="0" borderId="0" xfId="2" applyFont="1" applyFill="1" applyBorder="1"/>
    <xf numFmtId="165" fontId="8" fillId="0" borderId="0" xfId="3" applyFont="1" applyFill="1" applyBorder="1"/>
    <xf numFmtId="168" fontId="8" fillId="0" borderId="0" xfId="0" applyNumberFormat="1" applyFont="1"/>
    <xf numFmtId="0" fontId="4" fillId="0" borderId="0" xfId="0" applyFont="1"/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5" fillId="2" borderId="4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right" wrapText="1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4">
    <cellStyle name="Comma" xfId="3" xr:uid="{627EA4E8-6FE4-4A25-BF8B-A7712AB8665F}"/>
    <cellStyle name="Normal" xfId="0" builtinId="0"/>
    <cellStyle name="Normal 268 2" xfId="1" xr:uid="{5AD66348-6AB7-4CDB-86F5-5BFE6D759F4F}"/>
    <cellStyle name="Percent" xfId="2" xr:uid="{E281EAFB-3275-4222-A25A-F0DBF0BA11C5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71BB8-4924-4439-A5C9-CF593A845C0B}">
  <sheetPr>
    <tabColor rgb="FF00B050"/>
    <pageSetUpPr fitToPage="1"/>
  </sheetPr>
  <dimension ref="B1:AL173"/>
  <sheetViews>
    <sheetView showGridLines="0" tabSelected="1" zoomScale="85" zoomScaleNormal="85" workbookViewId="0">
      <selection activeCell="Q9" sqref="Q9"/>
    </sheetView>
  </sheetViews>
  <sheetFormatPr baseColWidth="10" defaultColWidth="11.42578125" defaultRowHeight="15" x14ac:dyDescent="0.25"/>
  <cols>
    <col min="1" max="1" width="13.140625" style="2" customWidth="1"/>
    <col min="2" max="2" width="99.140625" style="1" customWidth="1"/>
    <col min="3" max="3" width="16.140625" style="2" customWidth="1"/>
    <col min="4" max="4" width="14.5703125" style="2" bestFit="1" customWidth="1"/>
    <col min="5" max="6" width="14.5703125" style="2" customWidth="1"/>
    <col min="7" max="7" width="5" style="2" bestFit="1" customWidth="1"/>
    <col min="8" max="8" width="11" style="2" customWidth="1"/>
    <col min="9" max="9" width="5" style="2" bestFit="1" customWidth="1"/>
    <col min="10" max="10" width="11" style="2" customWidth="1"/>
    <col min="11" max="11" width="8.140625" style="2" bestFit="1" customWidth="1"/>
    <col min="12" max="12" width="12" style="2" customWidth="1"/>
    <col min="13" max="13" width="8.140625" style="2" bestFit="1" customWidth="1"/>
    <col min="14" max="16384" width="11.42578125" style="2"/>
  </cols>
  <sheetData>
    <row r="1" spans="2:23" ht="8.25" customHeight="1" x14ac:dyDescent="0.25">
      <c r="G1" s="1"/>
      <c r="L1" s="1"/>
    </row>
    <row r="2" spans="2:23" ht="8.25" customHeight="1" x14ac:dyDescent="0.25"/>
    <row r="3" spans="2:23" ht="8.25" customHeight="1" x14ac:dyDescent="0.25">
      <c r="D3"/>
      <c r="E3"/>
      <c r="F3"/>
      <c r="G3"/>
    </row>
    <row r="4" spans="2:23" ht="8.25" customHeight="1" x14ac:dyDescent="0.25"/>
    <row r="5" spans="2:23" ht="15.75" customHeight="1" x14ac:dyDescent="0.25">
      <c r="B5" s="3" t="s">
        <v>0</v>
      </c>
      <c r="C5" s="4" t="str">
        <f t="shared" ref="C5:F5" si="0">C7&amp;"!$B:$H"</f>
        <v>Q3_2024!$B:$H</v>
      </c>
      <c r="D5" s="5" t="str">
        <f t="shared" si="0"/>
        <v>Q3_2024!$B:$H</v>
      </c>
      <c r="E5" s="5" t="str">
        <f t="shared" si="0"/>
        <v>Q3_2024!$B:$H</v>
      </c>
      <c r="F5" s="5" t="str">
        <f t="shared" si="0"/>
        <v>Q3_2024!$B:$H</v>
      </c>
      <c r="G5" s="95" t="s">
        <v>1</v>
      </c>
      <c r="H5" s="6" t="str">
        <f>H7&amp;"!$B:$H"</f>
        <v>2024!$B:$H</v>
      </c>
      <c r="I5" s="6"/>
      <c r="J5" s="6" t="str">
        <f>J7&amp;"!$B:$H"</f>
        <v>2025!$B:$H</v>
      </c>
      <c r="K5" s="6"/>
      <c r="L5" s="5" t="str">
        <f>L7&amp;"!$B:$H"</f>
        <v>2026!$B:$H</v>
      </c>
      <c r="M5" s="7"/>
    </row>
    <row r="6" spans="2:23" ht="18" customHeight="1" x14ac:dyDescent="0.25">
      <c r="B6" s="8" t="s">
        <v>2</v>
      </c>
      <c r="C6" s="9" t="s">
        <v>3</v>
      </c>
      <c r="D6" s="10" t="s">
        <v>4</v>
      </c>
      <c r="E6" s="10" t="s">
        <v>5</v>
      </c>
      <c r="F6" s="10" t="s">
        <v>6</v>
      </c>
      <c r="G6" s="96"/>
      <c r="H6" s="98"/>
      <c r="I6" s="98"/>
      <c r="J6" s="98"/>
      <c r="K6" s="98"/>
      <c r="L6" s="98"/>
      <c r="M6" s="99"/>
    </row>
    <row r="7" spans="2:23" ht="47.25" customHeight="1" x14ac:dyDescent="0.25">
      <c r="B7" s="11"/>
      <c r="C7" s="12" t="s">
        <v>7</v>
      </c>
      <c r="D7" s="13" t="str">
        <f>C7</f>
        <v>Q3_2024</v>
      </c>
      <c r="E7" s="13" t="str">
        <f>C7</f>
        <v>Q3_2024</v>
      </c>
      <c r="F7" s="13" t="str">
        <f>C7</f>
        <v>Q3_2024</v>
      </c>
      <c r="G7" s="97"/>
      <c r="H7" s="14">
        <v>2024</v>
      </c>
      <c r="I7" s="15" t="s">
        <v>1</v>
      </c>
      <c r="J7" s="14">
        <v>2025</v>
      </c>
      <c r="K7" s="15" t="s">
        <v>1</v>
      </c>
      <c r="L7" s="14">
        <v>2026</v>
      </c>
      <c r="M7" s="16" t="s">
        <v>1</v>
      </c>
      <c r="P7" s="17"/>
      <c r="Q7" s="17"/>
      <c r="R7" s="17"/>
      <c r="S7" s="17"/>
      <c r="T7" s="17"/>
      <c r="U7" s="17"/>
      <c r="V7" s="17"/>
      <c r="W7" s="17"/>
    </row>
    <row r="8" spans="2:23" ht="15.75" x14ac:dyDescent="0.25">
      <c r="B8" s="18" t="s">
        <v>8</v>
      </c>
      <c r="C8" s="19"/>
      <c r="D8" s="20"/>
      <c r="E8" s="19"/>
      <c r="F8" s="19"/>
      <c r="G8" s="21"/>
      <c r="H8" s="19"/>
      <c r="I8" s="19"/>
      <c r="J8" s="19"/>
      <c r="K8" s="19"/>
      <c r="L8" s="19"/>
      <c r="M8" s="21"/>
      <c r="P8" s="17"/>
      <c r="Q8" s="17"/>
      <c r="V8" s="17"/>
      <c r="W8" s="17"/>
    </row>
    <row r="9" spans="2:23" ht="15.75" x14ac:dyDescent="0.25">
      <c r="B9" s="22" t="s">
        <v>9</v>
      </c>
      <c r="C9" s="23">
        <v>789.69134655415894</v>
      </c>
      <c r="D9" s="23">
        <v>777.74191995984074</v>
      </c>
      <c r="E9" s="24">
        <v>881.74590100000012</v>
      </c>
      <c r="F9" s="24">
        <v>704.06631599999946</v>
      </c>
      <c r="G9" s="23">
        <v>6</v>
      </c>
      <c r="H9" s="24">
        <v>2407.5813543777563</v>
      </c>
      <c r="I9" s="25">
        <v>6</v>
      </c>
      <c r="J9" s="24">
        <v>3078.689543886343</v>
      </c>
      <c r="K9" s="25">
        <v>6</v>
      </c>
      <c r="L9" s="24">
        <v>3550.5544494950177</v>
      </c>
      <c r="M9" s="26">
        <v>6</v>
      </c>
      <c r="O9" s="27"/>
      <c r="P9" s="17"/>
      <c r="Q9" s="17"/>
      <c r="V9" s="17"/>
      <c r="W9" s="17"/>
    </row>
    <row r="10" spans="2:23" ht="15.75" x14ac:dyDescent="0.25">
      <c r="B10" s="22" t="s">
        <v>10</v>
      </c>
      <c r="C10" s="23">
        <v>1086.4682137874368</v>
      </c>
      <c r="D10" s="23">
        <v>1103.2029398332336</v>
      </c>
      <c r="E10" s="24">
        <v>1166.9027137224214</v>
      </c>
      <c r="F10" s="24">
        <v>952.62156978573285</v>
      </c>
      <c r="G10" s="23">
        <v>6</v>
      </c>
      <c r="H10" s="24">
        <v>3323.6012873746172</v>
      </c>
      <c r="I10" s="25">
        <v>6</v>
      </c>
      <c r="J10" s="24">
        <v>4172.8567970943068</v>
      </c>
      <c r="K10" s="25">
        <v>6</v>
      </c>
      <c r="L10" s="24">
        <v>4550.2508278752966</v>
      </c>
      <c r="M10" s="26">
        <v>6</v>
      </c>
      <c r="O10" s="27"/>
      <c r="P10" s="17"/>
      <c r="Q10" s="17"/>
      <c r="V10" s="17"/>
      <c r="W10" s="17"/>
    </row>
    <row r="11" spans="2:23" ht="15.75" x14ac:dyDescent="0.25">
      <c r="B11" s="22" t="s">
        <v>11</v>
      </c>
      <c r="C11" s="23">
        <v>48.869875564933551</v>
      </c>
      <c r="D11" s="23">
        <v>48.745780201500871</v>
      </c>
      <c r="E11" s="24">
        <v>67.119840427347995</v>
      </c>
      <c r="F11" s="24">
        <v>38.571399999999997</v>
      </c>
      <c r="G11" s="23">
        <v>6</v>
      </c>
      <c r="H11" s="24">
        <v>163.38063800646648</v>
      </c>
      <c r="I11" s="25">
        <v>6</v>
      </c>
      <c r="J11" s="24">
        <v>157.27470385907364</v>
      </c>
      <c r="K11" s="25">
        <v>6</v>
      </c>
      <c r="L11" s="24">
        <v>180.85227969453351</v>
      </c>
      <c r="M11" s="26">
        <v>6</v>
      </c>
      <c r="O11" s="27"/>
      <c r="P11" s="17"/>
      <c r="Q11" s="17"/>
      <c r="V11" s="17"/>
      <c r="W11" s="17"/>
    </row>
    <row r="12" spans="2:23" ht="15.75" hidden="1" x14ac:dyDescent="0.25">
      <c r="B12" s="22" t="s">
        <v>12</v>
      </c>
      <c r="C12" s="23" t="e">
        <v>#DIV/0!</v>
      </c>
      <c r="D12" s="23" t="e">
        <v>#NUM!</v>
      </c>
      <c r="E12" s="24">
        <v>0</v>
      </c>
      <c r="F12" s="24">
        <v>0</v>
      </c>
      <c r="G12" s="23">
        <v>0</v>
      </c>
      <c r="H12" s="24" t="e">
        <v>#DIV/0!</v>
      </c>
      <c r="I12" s="28">
        <v>0</v>
      </c>
      <c r="J12" s="24" t="e">
        <v>#DIV/0!</v>
      </c>
      <c r="K12" s="28">
        <v>0</v>
      </c>
      <c r="L12" s="24" t="e">
        <v>#DIV/0!</v>
      </c>
      <c r="M12" s="28">
        <v>0</v>
      </c>
      <c r="O12" s="27"/>
      <c r="P12" s="17"/>
      <c r="Q12" s="17"/>
      <c r="V12" s="17"/>
      <c r="W12" s="17"/>
    </row>
    <row r="13" spans="2:23" ht="15.75" x14ac:dyDescent="0.25">
      <c r="B13" s="22" t="s">
        <v>13</v>
      </c>
      <c r="C13" s="23">
        <v>-213.83262661596908</v>
      </c>
      <c r="D13" s="23">
        <v>-188.85149384632211</v>
      </c>
      <c r="E13" s="24">
        <v>-148.30000000000001</v>
      </c>
      <c r="F13" s="24">
        <v>-367.54007200316903</v>
      </c>
      <c r="G13" s="23">
        <v>6</v>
      </c>
      <c r="H13" s="24">
        <v>-910.21290157504427</v>
      </c>
      <c r="I13" s="25">
        <v>6</v>
      </c>
      <c r="J13" s="24">
        <v>-920.66781658033972</v>
      </c>
      <c r="K13" s="25">
        <v>6</v>
      </c>
      <c r="L13" s="24">
        <v>-930.80876855326562</v>
      </c>
      <c r="M13" s="29">
        <v>6</v>
      </c>
      <c r="O13" s="27"/>
      <c r="P13" s="17"/>
      <c r="Q13" s="17"/>
      <c r="V13" s="17"/>
      <c r="W13" s="17"/>
    </row>
    <row r="14" spans="2:23" ht="15.75" x14ac:dyDescent="0.25">
      <c r="B14" s="30" t="s">
        <v>14</v>
      </c>
      <c r="C14" s="31">
        <v>1711.1968092905602</v>
      </c>
      <c r="D14" s="31">
        <v>1719.660562890459</v>
      </c>
      <c r="E14" s="32">
        <v>1869.2295260000001</v>
      </c>
      <c r="F14" s="32">
        <v>1564.4429450771684</v>
      </c>
      <c r="G14" s="31">
        <v>6</v>
      </c>
      <c r="H14" s="32">
        <v>4984.2837115171287</v>
      </c>
      <c r="I14" s="33">
        <v>6</v>
      </c>
      <c r="J14" s="32">
        <v>6488.1532282593835</v>
      </c>
      <c r="K14" s="33">
        <v>6</v>
      </c>
      <c r="L14" s="32">
        <v>7350.8487885115801</v>
      </c>
      <c r="M14" s="34">
        <v>6</v>
      </c>
      <c r="O14" s="27"/>
      <c r="P14" s="17"/>
      <c r="Q14" s="17"/>
      <c r="V14" s="17"/>
      <c r="W14" s="17"/>
    </row>
    <row r="15" spans="2:23" ht="15.75" x14ac:dyDescent="0.25">
      <c r="B15" s="22" t="s">
        <v>15</v>
      </c>
      <c r="C15" s="23">
        <v>68.205176982217196</v>
      </c>
      <c r="D15" s="23">
        <v>64.5</v>
      </c>
      <c r="E15" s="24">
        <v>120</v>
      </c>
      <c r="F15" s="24">
        <v>44.355759848903304</v>
      </c>
      <c r="G15" s="23">
        <v>6</v>
      </c>
      <c r="H15" s="24">
        <v>453.73257892913517</v>
      </c>
      <c r="I15" s="25">
        <v>6</v>
      </c>
      <c r="J15" s="24">
        <v>352.22290301154322</v>
      </c>
      <c r="K15" s="25">
        <v>6</v>
      </c>
      <c r="L15" s="24">
        <v>363.98241872692444</v>
      </c>
      <c r="M15" s="26">
        <v>6</v>
      </c>
      <c r="O15" s="27"/>
      <c r="P15" s="17"/>
      <c r="Q15" s="17"/>
      <c r="V15" s="17"/>
      <c r="W15" s="17"/>
    </row>
    <row r="16" spans="2:23" ht="14.45" customHeight="1" x14ac:dyDescent="0.25">
      <c r="B16" s="22" t="s">
        <v>16</v>
      </c>
      <c r="C16" s="23">
        <v>1187.9925000378423</v>
      </c>
      <c r="D16" s="23">
        <v>1185.5098312499999</v>
      </c>
      <c r="E16" s="24">
        <v>1698.239289538549</v>
      </c>
      <c r="F16" s="24">
        <v>676.66439893812526</v>
      </c>
      <c r="G16" s="23">
        <v>6</v>
      </c>
      <c r="H16" s="24">
        <v>2710.4002527680386</v>
      </c>
      <c r="I16" s="25">
        <v>6</v>
      </c>
      <c r="J16" s="24">
        <v>2486.3299581513343</v>
      </c>
      <c r="K16" s="25">
        <v>6</v>
      </c>
      <c r="L16" s="24">
        <v>2508.45959717184</v>
      </c>
      <c r="M16" s="26">
        <v>6</v>
      </c>
      <c r="O16" s="27"/>
      <c r="P16" s="17"/>
      <c r="Q16" s="17"/>
      <c r="V16" s="17"/>
      <c r="W16" s="17"/>
    </row>
    <row r="17" spans="2:23" ht="15.75" x14ac:dyDescent="0.25">
      <c r="B17" s="22" t="s">
        <v>17</v>
      </c>
      <c r="C17" s="23">
        <v>-297.15895033484691</v>
      </c>
      <c r="D17" s="23">
        <v>-292.5</v>
      </c>
      <c r="E17" s="24">
        <v>-278</v>
      </c>
      <c r="F17" s="24">
        <v>-320.08371981208779</v>
      </c>
      <c r="G17" s="23">
        <v>6</v>
      </c>
      <c r="H17" s="24">
        <v>-1128.9220331554579</v>
      </c>
      <c r="I17" s="25">
        <v>6</v>
      </c>
      <c r="J17" s="24">
        <v>-1090.3084333852282</v>
      </c>
      <c r="K17" s="25">
        <v>6</v>
      </c>
      <c r="L17" s="24">
        <v>-1105.6517872412353</v>
      </c>
      <c r="M17" s="26">
        <v>6</v>
      </c>
      <c r="O17" s="27"/>
      <c r="P17" s="17"/>
      <c r="Q17" s="17"/>
      <c r="V17" s="17"/>
      <c r="W17" s="17"/>
    </row>
    <row r="18" spans="2:23" ht="15.75" x14ac:dyDescent="0.25">
      <c r="B18" s="22" t="s">
        <v>18</v>
      </c>
      <c r="C18" s="23">
        <v>-485.66285181866823</v>
      </c>
      <c r="D18" s="23">
        <v>-475</v>
      </c>
      <c r="E18" s="24">
        <v>-291.72149999999999</v>
      </c>
      <c r="F18" s="24">
        <v>-670.87652918093431</v>
      </c>
      <c r="G18" s="23">
        <v>6</v>
      </c>
      <c r="H18" s="24">
        <v>-98.896131253049603</v>
      </c>
      <c r="I18" s="25">
        <v>6</v>
      </c>
      <c r="J18" s="24">
        <v>1.5</v>
      </c>
      <c r="K18" s="25">
        <v>6</v>
      </c>
      <c r="L18" s="24">
        <v>3</v>
      </c>
      <c r="M18" s="26">
        <v>6</v>
      </c>
      <c r="O18" s="27"/>
      <c r="P18" s="17"/>
      <c r="Q18" s="17"/>
      <c r="V18" s="17"/>
      <c r="W18" s="17"/>
    </row>
    <row r="19" spans="2:23" ht="15.75" x14ac:dyDescent="0.25">
      <c r="B19" s="22" t="s">
        <v>19</v>
      </c>
      <c r="C19" s="23">
        <v>-230.08697741239936</v>
      </c>
      <c r="D19" s="23">
        <v>-248.19999999999979</v>
      </c>
      <c r="E19" s="24">
        <v>-116.512822325</v>
      </c>
      <c r="F19" s="24">
        <v>-271.6090421493966</v>
      </c>
      <c r="G19" s="23">
        <v>6</v>
      </c>
      <c r="H19" s="24">
        <v>-592.04656368962731</v>
      </c>
      <c r="I19" s="25">
        <v>6</v>
      </c>
      <c r="J19" s="24">
        <v>-486.64236871145573</v>
      </c>
      <c r="K19" s="25">
        <v>6</v>
      </c>
      <c r="L19" s="24">
        <v>-482.64204798249244</v>
      </c>
      <c r="M19" s="26">
        <v>6</v>
      </c>
      <c r="O19" s="27"/>
      <c r="P19" s="17"/>
      <c r="Q19" s="17"/>
      <c r="V19" s="17"/>
      <c r="W19" s="17"/>
    </row>
    <row r="20" spans="2:23" ht="15.75" x14ac:dyDescent="0.25">
      <c r="B20" s="30" t="s">
        <v>20</v>
      </c>
      <c r="C20" s="31">
        <v>1954.4857067447044</v>
      </c>
      <c r="D20" s="31">
        <v>1884.414644635822</v>
      </c>
      <c r="E20" s="32">
        <v>2294.0121290192137</v>
      </c>
      <c r="F20" s="32">
        <v>1677.9918950771685</v>
      </c>
      <c r="G20" s="31">
        <v>6</v>
      </c>
      <c r="H20" s="32">
        <v>6328.5518151161668</v>
      </c>
      <c r="I20" s="33">
        <v>6</v>
      </c>
      <c r="J20" s="32">
        <v>7751.2552873255772</v>
      </c>
      <c r="K20" s="33">
        <v>6</v>
      </c>
      <c r="L20" s="32">
        <v>8637.996969186619</v>
      </c>
      <c r="M20" s="34">
        <v>6</v>
      </c>
      <c r="O20" s="27"/>
      <c r="P20" s="17"/>
      <c r="Q20" s="17"/>
      <c r="V20" s="17"/>
      <c r="W20" s="17"/>
    </row>
    <row r="21" spans="2:23" ht="15.75" x14ac:dyDescent="0.25">
      <c r="B21" s="22" t="s">
        <v>21</v>
      </c>
      <c r="C21" s="23">
        <v>-452.96187488096137</v>
      </c>
      <c r="D21" s="23">
        <v>-439.16108418789577</v>
      </c>
      <c r="E21" s="24">
        <v>-377.54817639236302</v>
      </c>
      <c r="F21" s="24">
        <v>-539.37834471009194</v>
      </c>
      <c r="G21" s="23">
        <v>6</v>
      </c>
      <c r="H21" s="24">
        <v>-1491.4531484957006</v>
      </c>
      <c r="I21" s="25">
        <v>6</v>
      </c>
      <c r="J21" s="24">
        <v>-1834.4128773190862</v>
      </c>
      <c r="K21" s="25">
        <v>6</v>
      </c>
      <c r="L21" s="24">
        <v>-2041.8765984574891</v>
      </c>
      <c r="M21" s="26">
        <v>6</v>
      </c>
      <c r="O21" s="27"/>
      <c r="P21" s="17"/>
      <c r="Q21" s="35"/>
      <c r="V21" s="35"/>
      <c r="W21" s="17"/>
    </row>
    <row r="22" spans="2:23" ht="15.75" x14ac:dyDescent="0.25">
      <c r="B22" s="30" t="s">
        <v>22</v>
      </c>
      <c r="C22" s="31">
        <v>1501.5238318637428</v>
      </c>
      <c r="D22" s="31">
        <v>1455.0438603959396</v>
      </c>
      <c r="E22" s="32">
        <v>1766.5115151980785</v>
      </c>
      <c r="F22" s="32">
        <v>1300.4437186848054</v>
      </c>
      <c r="G22" s="31">
        <v>6</v>
      </c>
      <c r="H22" s="32">
        <v>4837.0819999537998</v>
      </c>
      <c r="I22" s="33">
        <v>6</v>
      </c>
      <c r="J22" s="32">
        <v>5916.8424100064904</v>
      </c>
      <c r="K22" s="33">
        <v>6</v>
      </c>
      <c r="L22" s="32">
        <v>6596.1203707291306</v>
      </c>
      <c r="M22" s="34">
        <v>6</v>
      </c>
      <c r="O22" s="27"/>
      <c r="P22" s="17"/>
      <c r="Q22" s="35"/>
      <c r="V22" s="35"/>
      <c r="W22" s="17"/>
    </row>
    <row r="23" spans="2:23" ht="15.75" x14ac:dyDescent="0.25">
      <c r="B23" s="22" t="s">
        <v>23</v>
      </c>
      <c r="C23" s="23">
        <v>20.518561051939482</v>
      </c>
      <c r="D23" s="23">
        <v>18.849176497346356</v>
      </c>
      <c r="E23" s="24">
        <v>40.797152000000068</v>
      </c>
      <c r="F23" s="24">
        <v>4.2100160000000155</v>
      </c>
      <c r="G23" s="23">
        <v>6</v>
      </c>
      <c r="H23" s="24">
        <v>44.109694949083654</v>
      </c>
      <c r="I23" s="25">
        <v>6</v>
      </c>
      <c r="J23" s="24">
        <v>63.864851942519515</v>
      </c>
      <c r="K23" s="25">
        <v>6</v>
      </c>
      <c r="L23" s="24">
        <v>34.810076640022096</v>
      </c>
      <c r="M23" s="26">
        <v>6</v>
      </c>
      <c r="O23" s="27"/>
      <c r="P23" s="17"/>
      <c r="Q23" s="35"/>
      <c r="V23" s="35"/>
      <c r="W23" s="17"/>
    </row>
    <row r="24" spans="2:23" ht="15.75" x14ac:dyDescent="0.25">
      <c r="B24" s="36"/>
      <c r="C24" s="37"/>
      <c r="D24" s="37"/>
      <c r="E24" s="37"/>
      <c r="F24" s="37"/>
      <c r="G24" s="38"/>
      <c r="H24" s="37"/>
      <c r="I24" s="39"/>
      <c r="J24" s="37"/>
      <c r="K24" s="39"/>
      <c r="L24" s="37"/>
      <c r="M24" s="39"/>
      <c r="O24" s="27"/>
      <c r="P24" s="17"/>
      <c r="Q24" s="35"/>
      <c r="V24" s="35"/>
      <c r="W24" s="17"/>
    </row>
    <row r="25" spans="2:23" ht="15.75" x14ac:dyDescent="0.25">
      <c r="B25" s="40" t="s">
        <v>24</v>
      </c>
      <c r="C25" s="37"/>
      <c r="D25" s="37"/>
      <c r="E25" s="37"/>
      <c r="F25" s="37"/>
      <c r="G25" s="38"/>
      <c r="H25" s="37"/>
      <c r="I25" s="41"/>
      <c r="J25" s="37"/>
      <c r="K25" s="41"/>
      <c r="L25" s="37"/>
      <c r="M25" s="41"/>
      <c r="O25" s="27"/>
      <c r="P25" s="17"/>
      <c r="Q25" s="35"/>
      <c r="V25" s="35"/>
      <c r="W25" s="17"/>
    </row>
    <row r="26" spans="2:23" ht="15.75" x14ac:dyDescent="0.25">
      <c r="B26" s="42" t="s">
        <v>25</v>
      </c>
      <c r="C26" s="43">
        <v>1.6927340746578843</v>
      </c>
      <c r="D26" s="43">
        <v>1.7064285714285716</v>
      </c>
      <c r="E26" s="43">
        <v>1.7203096701041238</v>
      </c>
      <c r="F26" s="43">
        <v>1.6348157815406921</v>
      </c>
      <c r="G26" s="44">
        <v>5</v>
      </c>
      <c r="H26" s="43">
        <v>1.6794375547737634</v>
      </c>
      <c r="I26" s="25">
        <v>5</v>
      </c>
      <c r="J26" s="43">
        <v>1.6983461522540231</v>
      </c>
      <c r="K26" s="25">
        <v>5</v>
      </c>
      <c r="L26" s="43">
        <v>1.7660856627086114</v>
      </c>
      <c r="M26" s="26">
        <v>5</v>
      </c>
      <c r="O26" s="27"/>
      <c r="P26" s="17"/>
      <c r="Q26" s="35"/>
      <c r="V26" s="35"/>
      <c r="W26" s="17"/>
    </row>
    <row r="27" spans="2:23" ht="15.75" x14ac:dyDescent="0.25">
      <c r="B27" s="42" t="s">
        <v>26</v>
      </c>
      <c r="C27" s="24">
        <v>9888.6728808036569</v>
      </c>
      <c r="D27" s="24">
        <v>9815.1652948221326</v>
      </c>
      <c r="E27" s="24">
        <v>10134.382574636227</v>
      </c>
      <c r="F27" s="24">
        <v>9691.4619999999995</v>
      </c>
      <c r="G27" s="44">
        <v>6</v>
      </c>
      <c r="H27" s="24">
        <v>38373.338306295533</v>
      </c>
      <c r="I27" s="25">
        <v>6</v>
      </c>
      <c r="J27" s="24">
        <v>41027.255528638882</v>
      </c>
      <c r="K27" s="25">
        <v>6</v>
      </c>
      <c r="L27" s="24">
        <v>43004.381775755573</v>
      </c>
      <c r="M27" s="26">
        <v>6</v>
      </c>
      <c r="O27" s="27"/>
      <c r="P27" s="17"/>
      <c r="Q27" s="35"/>
      <c r="V27" s="35"/>
      <c r="W27" s="17"/>
    </row>
    <row r="28" spans="2:23" ht="15.75" x14ac:dyDescent="0.25">
      <c r="B28" s="42" t="s">
        <v>27</v>
      </c>
      <c r="C28" s="24">
        <v>393.82514753138372</v>
      </c>
      <c r="D28" s="24">
        <v>376.79909452005029</v>
      </c>
      <c r="E28" s="24">
        <v>476.08965525562814</v>
      </c>
      <c r="F28" s="24">
        <v>322.32530099999997</v>
      </c>
      <c r="G28" s="44">
        <v>6</v>
      </c>
      <c r="H28" s="24">
        <v>1747.3398386884126</v>
      </c>
      <c r="I28" s="25">
        <v>6</v>
      </c>
      <c r="J28" s="24">
        <v>1614.6839797472394</v>
      </c>
      <c r="K28" s="25">
        <v>6</v>
      </c>
      <c r="L28" s="24">
        <v>1679.0768346488805</v>
      </c>
      <c r="M28" s="26">
        <v>6</v>
      </c>
      <c r="O28" s="27"/>
      <c r="P28" s="17"/>
      <c r="Q28" s="35"/>
      <c r="V28" s="35"/>
      <c r="W28" s="17"/>
    </row>
    <row r="29" spans="2:23" ht="15.75" x14ac:dyDescent="0.25">
      <c r="B29" s="42" t="s">
        <v>28</v>
      </c>
      <c r="C29" s="24">
        <v>146.10979863475629</v>
      </c>
      <c r="D29" s="24">
        <v>152.45312597482553</v>
      </c>
      <c r="E29" s="24">
        <v>195.29206604999999</v>
      </c>
      <c r="F29" s="24">
        <v>65</v>
      </c>
      <c r="G29" s="44">
        <v>6</v>
      </c>
      <c r="H29" s="24">
        <v>431.00263381172834</v>
      </c>
      <c r="I29" s="25">
        <v>6</v>
      </c>
      <c r="J29" s="24">
        <v>614.56901837392297</v>
      </c>
      <c r="K29" s="25">
        <v>6</v>
      </c>
      <c r="L29" s="24">
        <v>646.18207489289546</v>
      </c>
      <c r="M29" s="26">
        <v>6</v>
      </c>
      <c r="O29" s="27"/>
      <c r="P29" s="17"/>
      <c r="Q29" s="35"/>
      <c r="V29" s="35"/>
      <c r="W29" s="17"/>
    </row>
    <row r="30" spans="2:23" ht="15.75" x14ac:dyDescent="0.25">
      <c r="B30" s="42" t="s">
        <v>29</v>
      </c>
      <c r="C30" s="24">
        <v>5.8244661348620923</v>
      </c>
      <c r="D30" s="24">
        <v>3.5</v>
      </c>
      <c r="E30" s="24">
        <v>19.641728369254899</v>
      </c>
      <c r="F30" s="24">
        <v>-10.499162560082343</v>
      </c>
      <c r="G30" s="44">
        <v>6</v>
      </c>
      <c r="H30" s="24">
        <v>334.28593460098722</v>
      </c>
      <c r="I30" s="25">
        <v>6</v>
      </c>
      <c r="J30" s="24">
        <v>19.071246569751889</v>
      </c>
      <c r="K30" s="25">
        <v>6</v>
      </c>
      <c r="L30" s="24">
        <v>18.093016342423855</v>
      </c>
      <c r="M30" s="26">
        <v>6</v>
      </c>
      <c r="O30" s="27"/>
      <c r="P30" s="17"/>
      <c r="Q30" s="35"/>
      <c r="V30" s="35"/>
      <c r="W30" s="17"/>
    </row>
    <row r="31" spans="2:23" ht="15.75" x14ac:dyDescent="0.25">
      <c r="B31" s="42" t="s">
        <v>30</v>
      </c>
      <c r="C31" s="25">
        <v>257.51076662019182</v>
      </c>
      <c r="D31" s="25">
        <v>258.0156793511722</v>
      </c>
      <c r="E31" s="25">
        <v>283.61812500000002</v>
      </c>
      <c r="F31" s="25">
        <v>229.31511601880663</v>
      </c>
      <c r="G31" s="44">
        <v>6</v>
      </c>
      <c r="H31" s="25">
        <v>1047.2060376230413</v>
      </c>
      <c r="I31" s="25">
        <v>6</v>
      </c>
      <c r="J31" s="25">
        <v>1069.8289350670746</v>
      </c>
      <c r="K31" s="25">
        <v>6</v>
      </c>
      <c r="L31" s="25">
        <v>1049.1567501699819</v>
      </c>
      <c r="M31" s="26">
        <v>6</v>
      </c>
      <c r="O31" s="27"/>
      <c r="P31" s="17"/>
      <c r="Q31" s="35"/>
      <c r="V31" s="35"/>
      <c r="W31" s="17"/>
    </row>
    <row r="32" spans="2:23" ht="15.75" x14ac:dyDescent="0.25">
      <c r="B32" s="42" t="s">
        <v>31</v>
      </c>
      <c r="C32" s="45">
        <v>4.8945801662084471E-3</v>
      </c>
      <c r="D32" s="45">
        <v>5.5809416686048562E-3</v>
      </c>
      <c r="E32" s="45">
        <v>1.5495236307885539E-2</v>
      </c>
      <c r="F32" s="45">
        <v>-1.2553062144139562E-2</v>
      </c>
      <c r="G32" s="44">
        <v>6</v>
      </c>
      <c r="H32" s="45">
        <v>-9.3123441820891373E-3</v>
      </c>
      <c r="I32" s="25">
        <v>6</v>
      </c>
      <c r="J32" s="45">
        <v>-2.6849795185605353E-3</v>
      </c>
      <c r="K32" s="25">
        <v>6</v>
      </c>
      <c r="L32" s="45">
        <v>-3.2634785081185869E-3</v>
      </c>
      <c r="M32" s="26">
        <v>6</v>
      </c>
      <c r="O32" s="27"/>
      <c r="P32" s="17"/>
      <c r="Q32" s="35"/>
      <c r="V32" s="35"/>
      <c r="W32" s="17"/>
    </row>
    <row r="33" spans="2:38" ht="15.75" x14ac:dyDescent="0.25">
      <c r="B33" s="42" t="s">
        <v>32</v>
      </c>
      <c r="C33" s="45">
        <v>0.7012050436701549</v>
      </c>
      <c r="D33" s="45">
        <v>0.70175649841713073</v>
      </c>
      <c r="E33" s="45">
        <v>0.71477555624518629</v>
      </c>
      <c r="F33" s="45">
        <v>0.68288614091454936</v>
      </c>
      <c r="G33" s="44">
        <v>6</v>
      </c>
      <c r="H33" s="45">
        <v>0.74389770317346837</v>
      </c>
      <c r="I33" s="25">
        <v>6</v>
      </c>
      <c r="J33" s="45">
        <v>0.71765735609748693</v>
      </c>
      <c r="K33" s="25">
        <v>6</v>
      </c>
      <c r="L33" s="45">
        <v>0.70591761633923567</v>
      </c>
      <c r="M33" s="26">
        <v>6</v>
      </c>
      <c r="O33" s="27"/>
      <c r="P33" s="17"/>
      <c r="Q33" s="35"/>
      <c r="V33" s="35"/>
      <c r="W33" s="17"/>
    </row>
    <row r="34" spans="2:38" ht="15.75" x14ac:dyDescent="0.25">
      <c r="B34" s="42" t="s">
        <v>33</v>
      </c>
      <c r="C34" s="45">
        <v>0.12541949840304842</v>
      </c>
      <c r="D34" s="45">
        <v>0.12579606179794101</v>
      </c>
      <c r="E34" s="45">
        <v>0.12982677533871009</v>
      </c>
      <c r="F34" s="45">
        <v>0.12031090250183325</v>
      </c>
      <c r="G34" s="44">
        <v>6</v>
      </c>
      <c r="H34" s="45">
        <v>0.12604274227564122</v>
      </c>
      <c r="I34" s="25">
        <v>6</v>
      </c>
      <c r="J34" s="45">
        <v>0.12420177171878322</v>
      </c>
      <c r="K34" s="25">
        <v>6</v>
      </c>
      <c r="L34" s="45">
        <v>0.12313479501027151</v>
      </c>
      <c r="M34" s="26">
        <v>6</v>
      </c>
      <c r="O34" s="27"/>
      <c r="P34" s="17"/>
      <c r="Q34" s="35"/>
      <c r="V34" s="35"/>
      <c r="W34" s="17"/>
    </row>
    <row r="35" spans="2:38" ht="15.75" x14ac:dyDescent="0.25">
      <c r="B35" s="42" t="s">
        <v>34</v>
      </c>
      <c r="C35" s="45">
        <v>0.82662454207320335</v>
      </c>
      <c r="D35" s="45">
        <v>0.82682533733740249</v>
      </c>
      <c r="E35" s="45">
        <v>0.84051701891990049</v>
      </c>
      <c r="F35" s="45">
        <v>0.80712615640447238</v>
      </c>
      <c r="G35" s="44">
        <v>6</v>
      </c>
      <c r="H35" s="45">
        <v>0.86994044544910942</v>
      </c>
      <c r="I35" s="25">
        <v>6</v>
      </c>
      <c r="J35" s="45">
        <v>0.84185912781627026</v>
      </c>
      <c r="K35" s="25">
        <v>6</v>
      </c>
      <c r="L35" s="45">
        <v>0.82905241134950691</v>
      </c>
      <c r="M35" s="26">
        <v>6</v>
      </c>
      <c r="O35" s="27"/>
      <c r="P35" s="17"/>
      <c r="Q35" s="35"/>
      <c r="V35" s="35"/>
      <c r="W35" s="17"/>
    </row>
    <row r="36" spans="2:38" ht="15.75" x14ac:dyDescent="0.25">
      <c r="B36" s="42" t="s">
        <v>35</v>
      </c>
      <c r="C36" s="45">
        <v>0.67282123611427513</v>
      </c>
      <c r="D36" s="45">
        <v>0.67292997503788776</v>
      </c>
      <c r="E36" s="45">
        <v>0.68799144672358326</v>
      </c>
      <c r="F36" s="45">
        <v>0.65502656719904606</v>
      </c>
      <c r="G36" s="44">
        <v>5</v>
      </c>
      <c r="H36" s="45">
        <v>0.71856956399037608</v>
      </c>
      <c r="I36" s="25">
        <v>5</v>
      </c>
      <c r="J36" s="45">
        <v>0.69174688036766441</v>
      </c>
      <c r="K36" s="25">
        <v>5</v>
      </c>
      <c r="L36" s="45">
        <v>0.67873751270759242</v>
      </c>
      <c r="M36" s="26">
        <v>5</v>
      </c>
      <c r="O36" s="27"/>
      <c r="P36" s="17"/>
      <c r="Q36" s="35"/>
      <c r="V36" s="35"/>
      <c r="W36" s="17"/>
    </row>
    <row r="37" spans="2:38" ht="15.75" x14ac:dyDescent="0.25">
      <c r="B37" s="42" t="s">
        <v>36</v>
      </c>
      <c r="C37" s="45"/>
      <c r="D37" s="46"/>
      <c r="E37" s="46"/>
      <c r="F37" s="46"/>
      <c r="G37" s="47"/>
      <c r="H37" s="48">
        <v>9</v>
      </c>
      <c r="I37" s="25">
        <v>6</v>
      </c>
      <c r="J37" s="48">
        <v>9.8640401767017174</v>
      </c>
      <c r="K37" s="25">
        <v>6</v>
      </c>
      <c r="L37" s="48">
        <v>10.530501663667577</v>
      </c>
      <c r="M37" s="26">
        <v>6</v>
      </c>
      <c r="O37" s="27"/>
      <c r="P37" s="17"/>
      <c r="Q37" s="35"/>
      <c r="V37" s="35"/>
      <c r="W37" s="17"/>
    </row>
    <row r="38" spans="2:38" ht="15.75" x14ac:dyDescent="0.25">
      <c r="B38" s="49" t="s">
        <v>37</v>
      </c>
      <c r="C38" s="50"/>
      <c r="D38" s="51"/>
      <c r="E38" s="51"/>
      <c r="F38" s="51"/>
      <c r="G38" s="52"/>
      <c r="H38" s="53">
        <v>0</v>
      </c>
      <c r="I38" s="54">
        <v>6</v>
      </c>
      <c r="J38" s="53">
        <v>8.3333333333333329E-2</v>
      </c>
      <c r="K38" s="54">
        <v>6</v>
      </c>
      <c r="L38" s="53">
        <v>8.3333333333333329E-2</v>
      </c>
      <c r="M38" s="54">
        <v>6</v>
      </c>
      <c r="O38" s="27"/>
      <c r="P38" s="17"/>
      <c r="Q38" s="35"/>
      <c r="R38" s="35"/>
      <c r="S38" s="35"/>
      <c r="T38" s="35"/>
      <c r="U38" s="35"/>
      <c r="V38" s="35"/>
      <c r="W38" s="17"/>
    </row>
    <row r="39" spans="2:38" ht="30.6" customHeight="1" x14ac:dyDescent="0.25">
      <c r="B39" s="100" t="s">
        <v>38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55"/>
      <c r="N39" s="56"/>
      <c r="P39" s="17"/>
      <c r="Q39" s="35"/>
      <c r="R39" s="35"/>
      <c r="S39" s="35"/>
      <c r="T39" s="35"/>
      <c r="U39" s="35"/>
      <c r="V39" s="35"/>
      <c r="W39" s="17"/>
    </row>
    <row r="40" spans="2:38" s="35" customFormat="1" x14ac:dyDescent="0.25">
      <c r="B40" s="57" t="s">
        <v>39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58"/>
      <c r="N40" s="2"/>
      <c r="O40" s="2"/>
      <c r="P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8" ht="14.45" hidden="1" customHeight="1" x14ac:dyDescent="0.25">
      <c r="B41" s="102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58"/>
      <c r="Q41" s="35"/>
      <c r="R41" s="35"/>
      <c r="S41" s="35"/>
      <c r="T41" s="35"/>
      <c r="U41" s="35"/>
      <c r="V41" s="35"/>
      <c r="AH41" s="17"/>
      <c r="AI41" s="17"/>
      <c r="AJ41" s="17"/>
      <c r="AK41" s="17"/>
      <c r="AL41" s="17"/>
    </row>
    <row r="42" spans="2:38" x14ac:dyDescent="0.25">
      <c r="B42" s="103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59"/>
      <c r="Q42" s="35"/>
      <c r="R42" s="35"/>
      <c r="S42" s="35"/>
      <c r="T42" s="35"/>
      <c r="U42" s="35"/>
      <c r="V42" s="35"/>
      <c r="AH42" s="17"/>
      <c r="AI42" s="17"/>
      <c r="AJ42" s="17"/>
      <c r="AK42" s="17"/>
      <c r="AL42" s="17"/>
    </row>
    <row r="43" spans="2:38" x14ac:dyDescent="0.25">
      <c r="B43" s="2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35"/>
      <c r="R43" s="35"/>
      <c r="S43" s="35"/>
      <c r="T43" s="35"/>
      <c r="U43" s="35"/>
      <c r="V43" s="35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</row>
    <row r="44" spans="2:38" x14ac:dyDescent="0.25">
      <c r="B44" s="2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35"/>
      <c r="R44" s="35"/>
      <c r="S44" s="35"/>
      <c r="T44" s="35"/>
      <c r="U44" s="35"/>
      <c r="V44" s="35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</row>
    <row r="45" spans="2:38" x14ac:dyDescent="0.25">
      <c r="B45" s="2"/>
      <c r="E45" s="60"/>
      <c r="F45" s="60"/>
      <c r="G45" s="60"/>
      <c r="H45" s="61"/>
      <c r="I45" s="61"/>
      <c r="J45" s="61"/>
      <c r="K45" s="61"/>
      <c r="L45" s="61"/>
      <c r="M45" s="61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</row>
    <row r="46" spans="2:38" x14ac:dyDescent="0.25">
      <c r="B46" s="2"/>
      <c r="E46" s="60"/>
      <c r="F46" s="60"/>
      <c r="G46" s="60"/>
      <c r="H46" s="35"/>
      <c r="I46" s="35"/>
      <c r="J46" s="35"/>
      <c r="K46" s="35"/>
      <c r="L46" s="35"/>
      <c r="M46" s="35"/>
    </row>
    <row r="47" spans="2:38" customFormat="1" x14ac:dyDescent="0.25">
      <c r="E47" s="62"/>
      <c r="F47" s="62"/>
      <c r="G47" s="62"/>
      <c r="H47" s="62"/>
      <c r="I47" s="62"/>
      <c r="J47" s="62"/>
      <c r="K47" s="62"/>
      <c r="L47" s="62"/>
      <c r="M47" s="62"/>
    </row>
    <row r="48" spans="2:38" customFormat="1" x14ac:dyDescent="0.25">
      <c r="E48" s="62"/>
      <c r="F48" s="62"/>
      <c r="G48" s="62"/>
      <c r="H48" s="62"/>
      <c r="I48" s="62"/>
      <c r="J48" s="62"/>
      <c r="K48" s="62"/>
      <c r="L48" s="62"/>
      <c r="M48" s="62"/>
    </row>
    <row r="49" spans="2:13" customFormat="1" x14ac:dyDescent="0.25"/>
    <row r="50" spans="2:13" customFormat="1" x14ac:dyDescent="0.25">
      <c r="E50" s="63"/>
      <c r="F50" s="63"/>
      <c r="G50" s="63"/>
      <c r="H50" s="63"/>
      <c r="I50" s="63"/>
      <c r="J50" s="63"/>
      <c r="K50" s="63"/>
      <c r="L50" s="63"/>
      <c r="M50" s="63"/>
    </row>
    <row r="51" spans="2:13" customFormat="1" x14ac:dyDescent="0.25">
      <c r="E51" s="64"/>
      <c r="F51" s="64"/>
      <c r="G51" s="64"/>
      <c r="H51" s="64"/>
      <c r="I51" s="64"/>
      <c r="J51" s="64"/>
      <c r="K51" s="64"/>
      <c r="L51" s="64"/>
      <c r="M51" s="64"/>
    </row>
    <row r="52" spans="2:13" customFormat="1" x14ac:dyDescent="0.25">
      <c r="E52" s="65"/>
      <c r="F52" s="65"/>
      <c r="G52" s="65"/>
      <c r="H52" s="65"/>
      <c r="I52" s="65"/>
      <c r="J52" s="65"/>
      <c r="K52" s="65"/>
      <c r="L52" s="65"/>
      <c r="M52" s="65"/>
    </row>
    <row r="53" spans="2:13" customFormat="1" x14ac:dyDescent="0.25">
      <c r="E53" s="66"/>
      <c r="F53" s="66"/>
      <c r="G53" s="66"/>
      <c r="H53" s="66"/>
      <c r="I53" s="66"/>
      <c r="J53" s="66"/>
      <c r="K53" s="66"/>
      <c r="L53" s="66"/>
      <c r="M53" s="66"/>
    </row>
    <row r="54" spans="2:13" customFormat="1" x14ac:dyDescent="0.25"/>
    <row r="55" spans="2:13" customFormat="1" x14ac:dyDescent="0.25">
      <c r="B55" s="67"/>
    </row>
    <row r="56" spans="2:13" customFormat="1" x14ac:dyDescent="0.25">
      <c r="B56" s="68"/>
      <c r="C56" s="69"/>
      <c r="D56" s="69"/>
      <c r="E56" s="69"/>
      <c r="F56" s="69"/>
      <c r="G56" s="68"/>
      <c r="H56" s="69"/>
      <c r="I56" s="69"/>
      <c r="J56" s="69"/>
      <c r="K56" s="69"/>
      <c r="L56" s="69"/>
      <c r="M56" s="69"/>
    </row>
    <row r="57" spans="2:13" customFormat="1" x14ac:dyDescent="0.25">
      <c r="B57" s="68"/>
      <c r="C57" s="69"/>
      <c r="D57" s="69"/>
      <c r="E57" s="69"/>
      <c r="F57" s="69"/>
      <c r="G57" s="68"/>
      <c r="H57" s="69"/>
      <c r="I57" s="69"/>
      <c r="J57" s="69"/>
      <c r="K57" s="69"/>
      <c r="L57" s="69"/>
      <c r="M57" s="69"/>
    </row>
    <row r="58" spans="2:13" customFormat="1" x14ac:dyDescent="0.25">
      <c r="B58" s="68"/>
      <c r="C58" s="69"/>
      <c r="D58" s="69"/>
      <c r="E58" s="69"/>
      <c r="F58" s="69"/>
      <c r="G58" s="68"/>
      <c r="H58" s="69"/>
      <c r="I58" s="69"/>
      <c r="J58" s="69"/>
      <c r="K58" s="69"/>
      <c r="L58" s="69"/>
      <c r="M58" s="69"/>
    </row>
    <row r="59" spans="2:13" customFormat="1" x14ac:dyDescent="0.25">
      <c r="B59" s="68"/>
      <c r="C59" s="69"/>
      <c r="D59" s="69"/>
      <c r="E59" s="69"/>
      <c r="F59" s="69"/>
      <c r="G59" s="68"/>
      <c r="H59" s="69"/>
      <c r="I59" s="69"/>
      <c r="J59" s="69"/>
      <c r="K59" s="69"/>
      <c r="L59" s="69"/>
      <c r="M59" s="69"/>
    </row>
    <row r="60" spans="2:13" customFormat="1" x14ac:dyDescent="0.25">
      <c r="B60" s="68"/>
      <c r="C60" s="69"/>
      <c r="D60" s="69"/>
      <c r="E60" s="69"/>
      <c r="F60" s="69"/>
      <c r="G60" s="68"/>
      <c r="H60" s="69"/>
      <c r="I60" s="69"/>
      <c r="J60" s="69"/>
      <c r="K60" s="69"/>
      <c r="L60" s="69"/>
      <c r="M60" s="69"/>
    </row>
    <row r="61" spans="2:13" customFormat="1" x14ac:dyDescent="0.25">
      <c r="B61" s="68"/>
      <c r="C61" s="69"/>
      <c r="D61" s="69"/>
      <c r="E61" s="69"/>
      <c r="F61" s="69"/>
      <c r="G61" s="68"/>
      <c r="H61" s="69"/>
      <c r="I61" s="69"/>
      <c r="J61" s="69"/>
      <c r="K61" s="69"/>
      <c r="L61" s="69"/>
      <c r="M61" s="69"/>
    </row>
    <row r="62" spans="2:13" customFormat="1" x14ac:dyDescent="0.25">
      <c r="B62" s="68"/>
      <c r="C62" s="70"/>
      <c r="D62" s="70"/>
      <c r="E62" s="70"/>
      <c r="F62" s="70"/>
      <c r="G62" s="68"/>
      <c r="H62" s="70"/>
      <c r="I62" s="70"/>
      <c r="J62" s="70"/>
      <c r="K62" s="70"/>
      <c r="L62" s="70"/>
      <c r="M62" s="70"/>
    </row>
    <row r="63" spans="2:13" customFormat="1" x14ac:dyDescent="0.25">
      <c r="B63" s="68"/>
      <c r="C63" s="70"/>
      <c r="D63" s="70"/>
      <c r="E63" s="70"/>
      <c r="F63" s="70"/>
      <c r="G63" s="68"/>
      <c r="H63" s="70"/>
      <c r="I63" s="70"/>
      <c r="J63" s="70"/>
      <c r="K63" s="70"/>
      <c r="L63" s="70"/>
      <c r="M63" s="70"/>
    </row>
    <row r="64" spans="2:13" customFormat="1" x14ac:dyDescent="0.25">
      <c r="B64" s="68"/>
      <c r="C64" s="71"/>
      <c r="D64" s="71"/>
      <c r="E64" s="71"/>
      <c r="F64" s="71"/>
      <c r="G64" s="68"/>
      <c r="H64" s="71"/>
      <c r="I64" s="71"/>
      <c r="J64" s="71"/>
      <c r="K64" s="71"/>
      <c r="L64" s="71"/>
      <c r="M64" s="71"/>
    </row>
    <row r="65" spans="2:13" customFormat="1" x14ac:dyDescent="0.25">
      <c r="B65" s="68"/>
      <c r="C65" s="72"/>
      <c r="D65" s="72"/>
      <c r="E65" s="72"/>
      <c r="F65" s="72"/>
      <c r="G65" s="68"/>
      <c r="H65" s="72"/>
      <c r="I65" s="72"/>
      <c r="J65" s="72"/>
      <c r="K65" s="72"/>
      <c r="L65" s="72"/>
      <c r="M65" s="72"/>
    </row>
    <row r="66" spans="2:13" customFormat="1" x14ac:dyDescent="0.25"/>
    <row r="67" spans="2:13" customFormat="1" x14ac:dyDescent="0.25"/>
    <row r="68" spans="2:13" customFormat="1" x14ac:dyDescent="0.25"/>
    <row r="69" spans="2:13" customFormat="1" x14ac:dyDescent="0.25"/>
    <row r="70" spans="2:13" customFormat="1" x14ac:dyDescent="0.25"/>
    <row r="71" spans="2:13" customFormat="1" x14ac:dyDescent="0.25"/>
    <row r="72" spans="2:13" customFormat="1" x14ac:dyDescent="0.25"/>
    <row r="73" spans="2:13" customFormat="1" x14ac:dyDescent="0.25"/>
    <row r="74" spans="2:13" customFormat="1" x14ac:dyDescent="0.25"/>
    <row r="75" spans="2:13" customFormat="1" x14ac:dyDescent="0.25"/>
    <row r="76" spans="2:13" customFormat="1" x14ac:dyDescent="0.25"/>
    <row r="77" spans="2:13" customFormat="1" x14ac:dyDescent="0.25"/>
    <row r="78" spans="2:13" customFormat="1" x14ac:dyDescent="0.25"/>
    <row r="79" spans="2:13" customFormat="1" x14ac:dyDescent="0.25"/>
    <row r="80" spans="2:13" customFormat="1" x14ac:dyDescent="0.25"/>
    <row r="81" spans="2:13" customFormat="1" x14ac:dyDescent="0.25"/>
    <row r="82" spans="2:13" customFormat="1" ht="15.75" x14ac:dyDescent="0.25">
      <c r="B82" s="73"/>
      <c r="C82" s="74"/>
      <c r="D82" s="74"/>
      <c r="E82" s="74"/>
      <c r="F82" s="74"/>
      <c r="G82" s="105"/>
      <c r="H82" s="75"/>
      <c r="I82" s="75"/>
      <c r="J82" s="75"/>
      <c r="K82" s="75"/>
      <c r="L82" s="74"/>
      <c r="M82" s="74"/>
    </row>
    <row r="83" spans="2:13" customFormat="1" ht="15.75" x14ac:dyDescent="0.25">
      <c r="B83" s="73"/>
      <c r="C83" s="76"/>
      <c r="D83" s="76"/>
      <c r="E83" s="76"/>
      <c r="F83" s="76"/>
      <c r="G83" s="105"/>
      <c r="H83" s="106"/>
      <c r="I83" s="106"/>
      <c r="J83" s="106"/>
      <c r="K83" s="106"/>
      <c r="L83" s="106"/>
      <c r="M83" s="106"/>
    </row>
    <row r="84" spans="2:13" customFormat="1" ht="15.75" customHeight="1" x14ac:dyDescent="0.25">
      <c r="B84" s="77"/>
      <c r="C84" s="76"/>
      <c r="D84" s="76"/>
      <c r="E84" s="76"/>
      <c r="F84" s="76"/>
      <c r="G84" s="105"/>
      <c r="H84" s="78"/>
      <c r="I84" s="79"/>
      <c r="J84" s="78"/>
      <c r="K84" s="79"/>
      <c r="L84" s="78"/>
      <c r="M84" s="79"/>
    </row>
    <row r="85" spans="2:13" customFormat="1" ht="15.75" x14ac:dyDescent="0.25"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</row>
    <row r="86" spans="2:13" customFormat="1" ht="15.75" x14ac:dyDescent="0.25">
      <c r="B86" s="80"/>
      <c r="C86" s="81"/>
      <c r="D86" s="81"/>
      <c r="E86" s="81"/>
      <c r="F86" s="81"/>
      <c r="G86" s="82"/>
      <c r="H86" s="81"/>
      <c r="I86" s="83"/>
      <c r="J86" s="81"/>
      <c r="K86" s="83"/>
      <c r="L86" s="81"/>
      <c r="M86" s="83"/>
    </row>
    <row r="87" spans="2:13" customFormat="1" ht="15.75" x14ac:dyDescent="0.25">
      <c r="B87" s="80"/>
      <c r="C87" s="81"/>
      <c r="D87" s="81"/>
      <c r="E87" s="81"/>
      <c r="F87" s="81"/>
      <c r="G87" s="82"/>
      <c r="H87" s="81"/>
      <c r="I87" s="83"/>
      <c r="J87" s="81"/>
      <c r="K87" s="83"/>
      <c r="L87" s="81"/>
      <c r="M87" s="83"/>
    </row>
    <row r="88" spans="2:13" customFormat="1" ht="15.75" x14ac:dyDescent="0.25">
      <c r="B88" s="80"/>
      <c r="C88" s="81"/>
      <c r="D88" s="81"/>
      <c r="E88" s="81"/>
      <c r="F88" s="81"/>
      <c r="G88" s="82"/>
      <c r="H88" s="81"/>
      <c r="I88" s="83"/>
      <c r="J88" s="81"/>
      <c r="K88" s="83"/>
      <c r="L88" s="81"/>
      <c r="M88" s="83"/>
    </row>
    <row r="89" spans="2:13" customFormat="1" ht="15.75" x14ac:dyDescent="0.25">
      <c r="B89" s="80"/>
      <c r="C89" s="81"/>
      <c r="D89" s="81"/>
      <c r="E89" s="81"/>
      <c r="F89" s="81"/>
      <c r="G89" s="82"/>
      <c r="H89" s="81"/>
      <c r="I89" s="83"/>
      <c r="J89" s="81"/>
      <c r="K89" s="83"/>
      <c r="L89" s="81"/>
      <c r="M89" s="83"/>
    </row>
    <row r="90" spans="2:13" customFormat="1" ht="15.75" x14ac:dyDescent="0.25">
      <c r="B90" s="80"/>
      <c r="C90" s="81"/>
      <c r="D90" s="81"/>
      <c r="E90" s="81"/>
      <c r="F90" s="81"/>
      <c r="G90" s="82"/>
      <c r="H90" s="81"/>
      <c r="I90" s="83"/>
      <c r="J90" s="81"/>
      <c r="K90" s="83"/>
      <c r="L90" s="81"/>
      <c r="M90" s="83"/>
    </row>
    <row r="91" spans="2:13" s="67" customFormat="1" ht="15.75" x14ac:dyDescent="0.25">
      <c r="B91" s="84"/>
      <c r="C91" s="85"/>
      <c r="D91" s="85"/>
      <c r="E91" s="85"/>
      <c r="F91" s="85"/>
      <c r="G91" s="86"/>
      <c r="H91" s="85"/>
      <c r="I91" s="87"/>
      <c r="J91" s="85"/>
      <c r="K91" s="87"/>
      <c r="L91" s="85"/>
      <c r="M91" s="87"/>
    </row>
    <row r="92" spans="2:13" customFormat="1" ht="15.75" x14ac:dyDescent="0.25">
      <c r="B92" s="80"/>
      <c r="C92" s="81"/>
      <c r="D92" s="81"/>
      <c r="E92" s="81"/>
      <c r="F92" s="81"/>
      <c r="G92" s="82"/>
      <c r="H92" s="81"/>
      <c r="I92" s="83"/>
      <c r="J92" s="81"/>
      <c r="K92" s="83"/>
      <c r="L92" s="81"/>
      <c r="M92" s="83"/>
    </row>
    <row r="93" spans="2:13" customFormat="1" ht="15.75" x14ac:dyDescent="0.25">
      <c r="B93" s="80"/>
      <c r="C93" s="81"/>
      <c r="D93" s="81"/>
      <c r="E93" s="81"/>
      <c r="F93" s="81"/>
      <c r="G93" s="82"/>
      <c r="H93" s="81"/>
      <c r="I93" s="83"/>
      <c r="J93" s="81"/>
      <c r="K93" s="83"/>
      <c r="L93" s="81"/>
      <c r="M93" s="83"/>
    </row>
    <row r="94" spans="2:13" customFormat="1" ht="15.75" x14ac:dyDescent="0.25">
      <c r="B94" s="80"/>
      <c r="C94" s="81"/>
      <c r="D94" s="81"/>
      <c r="E94" s="81"/>
      <c r="F94" s="81"/>
      <c r="G94" s="82"/>
      <c r="H94" s="81"/>
      <c r="I94" s="83"/>
      <c r="J94" s="81"/>
      <c r="K94" s="83"/>
      <c r="L94" s="81"/>
      <c r="M94" s="83"/>
    </row>
    <row r="95" spans="2:13" customFormat="1" ht="15.75" x14ac:dyDescent="0.25">
      <c r="B95" s="80"/>
      <c r="C95" s="81"/>
      <c r="D95" s="81"/>
      <c r="E95" s="81"/>
      <c r="F95" s="81"/>
      <c r="G95" s="82"/>
      <c r="H95" s="81"/>
      <c r="I95" s="83"/>
      <c r="J95" s="81"/>
      <c r="K95" s="83"/>
      <c r="L95" s="81"/>
      <c r="M95" s="83"/>
    </row>
    <row r="96" spans="2:13" customFormat="1" ht="15.75" x14ac:dyDescent="0.25">
      <c r="B96" s="80"/>
      <c r="C96" s="81"/>
      <c r="D96" s="81"/>
      <c r="E96" s="81"/>
      <c r="F96" s="81"/>
      <c r="G96" s="82"/>
      <c r="H96" s="81"/>
      <c r="I96" s="83"/>
      <c r="J96" s="81"/>
      <c r="K96" s="83"/>
      <c r="L96" s="81"/>
      <c r="M96" s="83"/>
    </row>
    <row r="97" spans="2:13" s="67" customFormat="1" ht="15.75" x14ac:dyDescent="0.25">
      <c r="B97" s="84"/>
      <c r="C97" s="85"/>
      <c r="D97" s="85"/>
      <c r="E97" s="85"/>
      <c r="F97" s="85"/>
      <c r="G97" s="86"/>
      <c r="H97" s="85"/>
      <c r="I97" s="87"/>
      <c r="J97" s="85"/>
      <c r="K97" s="87"/>
      <c r="L97" s="85"/>
      <c r="M97" s="87"/>
    </row>
    <row r="98" spans="2:13" customFormat="1" ht="15.75" x14ac:dyDescent="0.25">
      <c r="B98" s="80"/>
      <c r="C98" s="81"/>
      <c r="D98" s="81"/>
      <c r="E98" s="81"/>
      <c r="F98" s="81"/>
      <c r="G98" s="82"/>
      <c r="H98" s="81"/>
      <c r="I98" s="83"/>
      <c r="J98" s="81"/>
      <c r="K98" s="83"/>
      <c r="L98" s="81"/>
      <c r="M98" s="83"/>
    </row>
    <row r="99" spans="2:13" s="67" customFormat="1" ht="15.75" x14ac:dyDescent="0.25">
      <c r="B99" s="88"/>
      <c r="C99" s="85"/>
      <c r="D99" s="85"/>
      <c r="E99" s="85"/>
      <c r="F99" s="85"/>
      <c r="G99" s="86"/>
      <c r="H99" s="85"/>
      <c r="I99" s="87"/>
      <c r="J99" s="85"/>
      <c r="K99" s="87"/>
      <c r="L99" s="85"/>
      <c r="M99" s="87"/>
    </row>
    <row r="100" spans="2:13" customFormat="1" ht="15.75" x14ac:dyDescent="0.25">
      <c r="B100" s="77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</row>
    <row r="101" spans="2:13" customFormat="1" ht="15.75" x14ac:dyDescent="0.25">
      <c r="B101" s="73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</row>
    <row r="102" spans="2:13" customFormat="1" ht="15.75" x14ac:dyDescent="0.25">
      <c r="B102" s="80"/>
      <c r="C102" s="89"/>
      <c r="D102" s="89"/>
      <c r="E102" s="89"/>
      <c r="F102" s="89"/>
      <c r="G102" s="81"/>
      <c r="H102" s="89"/>
      <c r="I102" s="83"/>
      <c r="J102" s="89"/>
      <c r="K102" s="83"/>
      <c r="L102" s="89"/>
      <c r="M102" s="83"/>
    </row>
    <row r="103" spans="2:13" customFormat="1" ht="15.75" x14ac:dyDescent="0.25">
      <c r="B103" s="80"/>
      <c r="C103" s="81"/>
      <c r="D103" s="81"/>
      <c r="E103" s="81"/>
      <c r="F103" s="81"/>
      <c r="G103" s="81"/>
      <c r="H103" s="81"/>
      <c r="I103" s="83"/>
      <c r="J103" s="81"/>
      <c r="K103" s="81"/>
      <c r="L103" s="81"/>
      <c r="M103" s="83"/>
    </row>
    <row r="104" spans="2:13" customFormat="1" ht="15.75" x14ac:dyDescent="0.25">
      <c r="B104" s="80"/>
      <c r="C104" s="81"/>
      <c r="D104" s="81"/>
      <c r="E104" s="81"/>
      <c r="F104" s="81"/>
      <c r="G104" s="81"/>
      <c r="H104" s="81"/>
      <c r="I104" s="83"/>
      <c r="J104" s="81"/>
      <c r="K104" s="81"/>
      <c r="L104" s="81"/>
      <c r="M104" s="83"/>
    </row>
    <row r="105" spans="2:13" customFormat="1" ht="15.75" x14ac:dyDescent="0.25">
      <c r="B105" s="80"/>
      <c r="C105" s="81"/>
      <c r="D105" s="81"/>
      <c r="E105" s="81"/>
      <c r="F105" s="81"/>
      <c r="G105" s="81"/>
      <c r="H105" s="81"/>
      <c r="I105" s="83"/>
      <c r="J105" s="81"/>
      <c r="K105" s="81"/>
      <c r="L105" s="81"/>
      <c r="M105" s="83"/>
    </row>
    <row r="106" spans="2:13" customFormat="1" ht="15.75" x14ac:dyDescent="0.25">
      <c r="B106" s="80"/>
      <c r="C106" s="81"/>
      <c r="D106" s="81"/>
      <c r="E106" s="81"/>
      <c r="F106" s="81"/>
      <c r="G106" s="81"/>
      <c r="H106" s="81"/>
      <c r="I106" s="83"/>
      <c r="J106" s="81"/>
      <c r="K106" s="81"/>
      <c r="L106" s="81"/>
      <c r="M106" s="83"/>
    </row>
    <row r="107" spans="2:13" customFormat="1" ht="15.75" x14ac:dyDescent="0.25">
      <c r="B107" s="80"/>
      <c r="C107" s="81"/>
      <c r="D107" s="81"/>
      <c r="E107" s="81"/>
      <c r="F107" s="81"/>
      <c r="G107" s="81"/>
      <c r="H107" s="81"/>
      <c r="I107" s="83"/>
      <c r="J107" s="81"/>
      <c r="K107" s="81"/>
      <c r="L107" s="81"/>
      <c r="M107" s="83"/>
    </row>
    <row r="108" spans="2:13" customFormat="1" ht="15.75" x14ac:dyDescent="0.25">
      <c r="B108" s="80"/>
      <c r="C108" s="89"/>
      <c r="D108" s="89"/>
      <c r="E108" s="89"/>
      <c r="F108" s="89"/>
      <c r="G108" s="81"/>
      <c r="H108" s="89"/>
      <c r="I108" s="83"/>
      <c r="J108" s="89"/>
      <c r="K108" s="83"/>
      <c r="L108" s="89"/>
      <c r="M108" s="83"/>
    </row>
    <row r="109" spans="2:13" customFormat="1" ht="15.75" x14ac:dyDescent="0.25">
      <c r="B109" s="80"/>
      <c r="C109" s="89"/>
      <c r="D109" s="89"/>
      <c r="E109" s="89"/>
      <c r="F109" s="89"/>
      <c r="G109" s="81"/>
      <c r="H109" s="89"/>
      <c r="I109" s="83"/>
      <c r="J109" s="89"/>
      <c r="K109" s="83"/>
      <c r="L109" s="89"/>
      <c r="M109" s="83"/>
    </row>
    <row r="110" spans="2:13" customFormat="1" ht="15.75" x14ac:dyDescent="0.25">
      <c r="B110" s="80"/>
      <c r="C110" s="89"/>
      <c r="D110" s="89"/>
      <c r="E110" s="89"/>
      <c r="F110" s="89"/>
      <c r="G110" s="81"/>
      <c r="H110" s="89"/>
      <c r="I110" s="83"/>
      <c r="J110" s="89"/>
      <c r="K110" s="83"/>
      <c r="L110" s="89"/>
      <c r="M110" s="83"/>
    </row>
    <row r="111" spans="2:13" customFormat="1" ht="15" customHeight="1" x14ac:dyDescent="0.25">
      <c r="B111" s="80"/>
      <c r="C111" s="89"/>
      <c r="D111" s="89"/>
      <c r="E111" s="89"/>
      <c r="F111" s="89"/>
      <c r="G111" s="81"/>
      <c r="H111" s="89"/>
      <c r="I111" s="83"/>
      <c r="J111" s="89"/>
      <c r="K111" s="83"/>
      <c r="L111" s="89"/>
      <c r="M111" s="83"/>
    </row>
    <row r="112" spans="2:13" customFormat="1" ht="15.75" x14ac:dyDescent="0.25">
      <c r="B112" s="80"/>
      <c r="C112" s="89"/>
      <c r="D112" s="89"/>
      <c r="E112" s="89"/>
      <c r="F112" s="89"/>
      <c r="G112" s="81"/>
      <c r="H112" s="89"/>
      <c r="I112" s="83"/>
      <c r="J112" s="89"/>
      <c r="K112" s="83"/>
      <c r="L112" s="89"/>
      <c r="M112" s="83"/>
    </row>
    <row r="113" spans="2:13" customFormat="1" ht="15" customHeight="1" x14ac:dyDescent="0.25">
      <c r="B113" s="80"/>
      <c r="C113" s="90"/>
      <c r="D113" s="90"/>
      <c r="E113" s="90"/>
      <c r="F113" s="91"/>
      <c r="G113" s="81"/>
      <c r="H113" s="90"/>
      <c r="I113" s="83"/>
      <c r="J113" s="90"/>
      <c r="K113" s="81"/>
      <c r="L113" s="90"/>
      <c r="M113" s="81"/>
    </row>
    <row r="114" spans="2:13" customFormat="1" ht="15.75" x14ac:dyDescent="0.25">
      <c r="B114" s="80"/>
      <c r="C114" s="90"/>
      <c r="D114" s="90"/>
      <c r="E114" s="90"/>
      <c r="F114" s="91"/>
      <c r="G114" s="81"/>
      <c r="H114" s="90"/>
      <c r="I114" s="83"/>
      <c r="J114" s="90"/>
      <c r="K114" s="81"/>
      <c r="L114" s="90"/>
      <c r="M114" s="81"/>
    </row>
    <row r="115" spans="2:13" customFormat="1" x14ac:dyDescent="0.25"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63"/>
    </row>
    <row r="116" spans="2:13" customFormat="1" x14ac:dyDescent="0.25">
      <c r="B116" s="6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63"/>
    </row>
    <row r="117" spans="2:13" customFormat="1" x14ac:dyDescent="0.25"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63"/>
    </row>
    <row r="118" spans="2:13" customFormat="1" x14ac:dyDescent="0.25"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63"/>
    </row>
    <row r="119" spans="2:13" customFormat="1" x14ac:dyDescent="0.25"/>
    <row r="120" spans="2:13" customFormat="1" x14ac:dyDescent="0.25"/>
    <row r="121" spans="2:13" customFormat="1" x14ac:dyDescent="0.25"/>
    <row r="122" spans="2:13" customFormat="1" x14ac:dyDescent="0.25"/>
    <row r="123" spans="2:13" customFormat="1" x14ac:dyDescent="0.25"/>
    <row r="124" spans="2:13" customFormat="1" x14ac:dyDescent="0.25"/>
    <row r="125" spans="2:13" customFormat="1" x14ac:dyDescent="0.25"/>
    <row r="126" spans="2:13" customFormat="1" x14ac:dyDescent="0.25"/>
    <row r="127" spans="2:13" customFormat="1" x14ac:dyDescent="0.25"/>
    <row r="128" spans="2:13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spans="2:2" customFormat="1" x14ac:dyDescent="0.25"/>
    <row r="162" spans="2:2" customFormat="1" x14ac:dyDescent="0.25"/>
    <row r="163" spans="2:2" customFormat="1" x14ac:dyDescent="0.25"/>
    <row r="164" spans="2:2" customFormat="1" x14ac:dyDescent="0.25"/>
    <row r="165" spans="2:2" customFormat="1" x14ac:dyDescent="0.25"/>
    <row r="166" spans="2:2" customFormat="1" x14ac:dyDescent="0.25"/>
    <row r="167" spans="2:2" customFormat="1" x14ac:dyDescent="0.25"/>
    <row r="168" spans="2:2" x14ac:dyDescent="0.25">
      <c r="B168" s="2"/>
    </row>
    <row r="169" spans="2:2" x14ac:dyDescent="0.25">
      <c r="B169" s="2"/>
    </row>
    <row r="170" spans="2:2" x14ac:dyDescent="0.25">
      <c r="B170" s="2"/>
    </row>
    <row r="171" spans="2:2" x14ac:dyDescent="0.25">
      <c r="B171" s="2"/>
    </row>
    <row r="172" spans="2:2" x14ac:dyDescent="0.25">
      <c r="B172" s="2"/>
    </row>
    <row r="173" spans="2:2" x14ac:dyDescent="0.25">
      <c r="B173" s="2"/>
    </row>
  </sheetData>
  <mergeCells count="8">
    <mergeCell ref="B115:L115"/>
    <mergeCell ref="B117:L118"/>
    <mergeCell ref="G5:G7"/>
    <mergeCell ref="H6:M6"/>
    <mergeCell ref="B39:L39"/>
    <mergeCell ref="B41:L42"/>
    <mergeCell ref="G82:G84"/>
    <mergeCell ref="H83:M83"/>
  </mergeCells>
  <conditionalFormatting sqref="E51:M51 H57:M57">
    <cfRule type="cellIs" dxfId="3" priority="4" operator="greaterThan">
      <formula>0.0015</formula>
    </cfRule>
  </conditionalFormatting>
  <conditionalFormatting sqref="E53:M53 H59:M59">
    <cfRule type="cellIs" dxfId="2" priority="3" operator="notEqual">
      <formula>0</formula>
    </cfRule>
  </conditionalFormatting>
  <conditionalFormatting sqref="C57:F57">
    <cfRule type="cellIs" dxfId="1" priority="2" operator="greaterThan">
      <formula>0.0015</formula>
    </cfRule>
  </conditionalFormatting>
  <conditionalFormatting sqref="C59:F59">
    <cfRule type="cellIs" dxfId="0" priority="1" operator="notEqual">
      <formula>0</formula>
    </cfRule>
  </conditionalFormatting>
  <pageMargins left="0.7" right="0.7" top="0.75" bottom="0.75" header="0.3" footer="0.3"/>
  <pageSetup paperSize="9" scale="16" orientation="portrait" r:id="rId1"/>
  <headerFooter>
    <oddFooter>&amp;L_x000D_&amp;1#&amp;"Calibri"&amp;10&amp;K000000 Classified: General Business</oddFooter>
  </headerFooter>
</worksheet>
</file>

<file path=docMetadata/LabelInfo.xml><?xml version="1.0" encoding="utf-8"?>
<clbl:labelList xmlns:clbl="http://schemas.microsoft.com/office/2020/mipLabelMetadata">
  <clbl:label id="{f0e726ee-e78c-4f89-89b8-3dcd0cc07248}" enabled="1" method="Standard" siteId="{80184e22-072c-440e-a8a9-22f52b82646d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Consensus eksternt bruk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Mitra Hagen Negård</dc:creator>
  <cp:lastModifiedBy>Mitra Hagen Negård</cp:lastModifiedBy>
  <dcterms:created xsi:type="dcterms:W3CDTF">2024-10-16T15:00:18Z</dcterms:created>
  <dcterms:modified xsi:type="dcterms:W3CDTF">2024-10-16T15:11:06Z</dcterms:modified>
</cp:coreProperties>
</file>